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1880" windowHeight="5790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<sst xmlns="http://schemas.openxmlformats.org/spreadsheetml/2006/main" count="74" uniqueCount="66">
  <si>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 xml:space="preserve">REGON: </t>
  </si>
  <si>
    <t>(Numer statystyczny)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</si>
  <si>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</si>
  <si>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</si>
  <si>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</si>
  <si>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</si>
  <si>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</si>
  <si>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</si>
  <si>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</si>
  <si>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</si>
  <si>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</si>
  <si>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</si>
  <si>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</si>
  <si>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</si>
  <si>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</si>
  <si>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</si>
  <si>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</si>
  <si>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</si>
  <si>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</si>
  <si>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</si>
  <si>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</si>
  <si>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</si>
  <si>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</si>
  <si>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</si>
  <si>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</si>
  <si>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</si>
  <si>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</si>
  <si>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</si>
  <si>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</si>
  <si>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</si>
  <si>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</si>
  <si>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</si>
  <si>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</si>
  <si>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</si>
  <si>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</si>
  <si>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</si>
  <si>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</si>
  <si>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</si>
  <si>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</si>
  <si>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</si>
  <si>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</si>
  <si>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</si>
  <si>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</si>
  <si>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Data sporządzenia:</t>
  </si>
  <si>
    <t>Przychody z działalności statutowej nieodpłatnej pożytku publicznego</t>
  </si>
  <si>
    <t>Przychody z działalności statutowej odpłatnej pożytku publicznego</t>
  </si>
  <si>
    <t>Podpisy</t>
  </si>
  <si>
    <t>Kwota za poprzedni rok obrotowy</t>
  </si>
  <si>
    <t>Kwota za bieżący rok obrotowy</t>
  </si>
  <si>
    <t>Pozostałe koszty realizacji zadań statutowych</t>
  </si>
  <si>
    <t>………………………..</t>
  </si>
  <si>
    <t>Nowosądeckie Towarzystwo Pomocy</t>
  </si>
  <si>
    <t>im.św.Br.Alberta Nowy Sącz</t>
  </si>
  <si>
    <t>734-26-24-799</t>
  </si>
  <si>
    <t>Księgowa</t>
  </si>
  <si>
    <t>Małgorzata Kapułka</t>
  </si>
  <si>
    <t>Pozostałe przychody określone statutem p.p.</t>
  </si>
  <si>
    <t xml:space="preserve"> darowizny art..spożywczych i przemysłowych</t>
  </si>
  <si>
    <t>a/</t>
  </si>
  <si>
    <t>b/</t>
  </si>
  <si>
    <t>sprzedaż rzeczy używanych ze zbiórek publicznych</t>
  </si>
  <si>
    <t>darowizny art.przem.i spożywczych</t>
  </si>
  <si>
    <t>koszty sprzedaży rzeczy używanych</t>
  </si>
  <si>
    <t>Koszty z działalności statutowej</t>
  </si>
  <si>
    <t>na dzień  31.12.2016</t>
  </si>
  <si>
    <t>2017.03.18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</si>
</sst>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1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42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0" xfId="4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42" applyFont="1" applyAlignment="1">
      <alignment/>
    </xf>
    <xf numFmtId="0" fontId="3" fillId="0" borderId="12" xfId="42" applyNumberFormat="1" applyFont="1" applyFill="1" applyBorder="1" applyAlignment="1">
      <alignment horizontal="center"/>
    </xf>
    <xf numFmtId="164" fontId="3" fillId="33" borderId="11" xfId="42" applyNumberFormat="1" applyFont="1" applyFill="1" applyBorder="1" applyAlignment="1">
      <alignment/>
    </xf>
    <xf numFmtId="164" fontId="1" fillId="33" borderId="11" xfId="42" applyNumberFormat="1" applyFont="1" applyFill="1" applyBorder="1" applyAlignment="1">
      <alignment/>
    </xf>
    <xf numFmtId="164" fontId="3" fillId="34" borderId="11" xfId="42" applyNumberFormat="1" applyFont="1" applyFill="1" applyBorder="1" applyAlignment="1">
      <alignment/>
    </xf>
    <xf numFmtId="164" fontId="1" fillId="34" borderId="11" xfId="42" applyNumberFormat="1" applyFont="1" applyFill="1" applyBorder="1" applyAlignment="1">
      <alignment/>
    </xf>
    <xf numFmtId="0" fontId="2" fillId="33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42" applyNumberFormat="1" applyFont="1" applyFill="1" applyBorder="1" applyAlignment="1">
      <alignment/>
    </xf>
    <xf numFmtId="14" fontId="3" fillId="34" borderId="11" xfId="42" applyNumberFormat="1" applyFont="1" applyFill="1" applyBorder="1" applyAlignment="1">
      <alignment horizontal="center"/>
    </xf>
    <xf numFmtId="164" fontId="3" fillId="10" borderId="11" xfId="42" applyNumberFormat="1" applyFont="1" applyFill="1" applyBorder="1" applyAlignment="1">
      <alignment/>
    </xf>
    <xf numFmtId="164" fontId="1" fillId="35" borderId="11" xfId="42" applyNumberFormat="1" applyFont="1" applyFill="1" applyBorder="1" applyAlignment="1">
      <alignment/>
    </xf>
    <xf numFmtId="164" fontId="1" fillId="36" borderId="11" xfId="42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showGridLines="0" tabSelected="1" zoomScale="90" zoomScaleNormal="90" zoomScalePageLayoutView="0" workbookViewId="0" topLeftCell="A1">
      <selection activeCell="D11" sqref="D11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">
      <c r="A1" s="1" t="s">
        <v>51</v>
      </c>
      <c r="B1" s="2"/>
      <c r="C1" s="1" t="s">
        <v>0</v>
      </c>
      <c r="D1" s="1">
        <v>490460408</v>
      </c>
    </row>
    <row r="2" spans="1:4" ht="15">
      <c r="A2" s="1" t="s">
        <v>52</v>
      </c>
      <c r="B2" s="2"/>
      <c r="C2" s="1" t="s">
        <v>1</v>
      </c>
      <c r="D2" s="1" t="s">
        <v>53</v>
      </c>
    </row>
    <row r="3" spans="1:4" ht="18">
      <c r="A3" s="1"/>
      <c r="B3" s="21" t="s">
        <v>2</v>
      </c>
      <c r="C3" s="4"/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64</v>
      </c>
      <c r="C5" s="4"/>
      <c r="D5" s="1"/>
    </row>
    <row r="6" spans="1:4" ht="26.25" customHeight="1">
      <c r="A6" s="29" t="s">
        <v>3</v>
      </c>
      <c r="B6" s="29"/>
      <c r="C6" s="29"/>
      <c r="D6" s="29"/>
    </row>
    <row r="7" spans="1:4" ht="15">
      <c r="A7" s="1"/>
      <c r="B7" s="2"/>
      <c r="C7" s="4"/>
      <c r="D7" s="1"/>
    </row>
    <row r="8" spans="1:4" ht="25.5">
      <c r="A8" s="30" t="s">
        <v>4</v>
      </c>
      <c r="B8" s="31" t="s">
        <v>5</v>
      </c>
      <c r="C8" s="6" t="s">
        <v>47</v>
      </c>
      <c r="D8" s="6" t="s">
        <v>48</v>
      </c>
    </row>
    <row r="9" spans="1:4" ht="15.75">
      <c r="A9" s="30"/>
      <c r="B9" s="32"/>
      <c r="C9" s="25">
        <v>42369</v>
      </c>
      <c r="D9" s="25">
        <v>42735</v>
      </c>
    </row>
    <row r="10" spans="1:4" ht="15.75">
      <c r="A10" s="7">
        <v>1</v>
      </c>
      <c r="B10" s="8">
        <v>2</v>
      </c>
      <c r="C10" s="16">
        <v>3</v>
      </c>
      <c r="D10" s="16">
        <v>4</v>
      </c>
    </row>
    <row r="11" spans="1:4" ht="15.75">
      <c r="A11" s="9" t="s">
        <v>6</v>
      </c>
      <c r="B11" s="10" t="s">
        <v>7</v>
      </c>
      <c r="C11" s="17">
        <f>SUM(C12:C13)</f>
        <v>1630613.72</v>
      </c>
      <c r="D11" s="17">
        <f>SUM(D12:D13)</f>
        <v>1868481.15</v>
      </c>
    </row>
    <row r="12" spans="1:4" ht="15">
      <c r="A12" s="11" t="s">
        <v>8</v>
      </c>
      <c r="B12" s="12" t="s">
        <v>9</v>
      </c>
      <c r="C12" s="20">
        <v>21</v>
      </c>
      <c r="D12" s="20">
        <v>23</v>
      </c>
    </row>
    <row r="13" spans="1:4" ht="15">
      <c r="A13" s="11" t="s">
        <v>10</v>
      </c>
      <c r="B13" s="12" t="s">
        <v>11</v>
      </c>
      <c r="C13" s="18">
        <f>C14+C15+C16+C19</f>
        <v>1630592.72</v>
      </c>
      <c r="D13" s="18">
        <f>D14+D15+D16+D19</f>
        <v>1868458.15</v>
      </c>
    </row>
    <row r="14" spans="1:4" ht="30">
      <c r="A14" s="11">
        <v>1</v>
      </c>
      <c r="B14" s="2" t="s">
        <v>44</v>
      </c>
      <c r="C14" s="20">
        <v>124014.11</v>
      </c>
      <c r="D14" s="20">
        <v>354691.3</v>
      </c>
    </row>
    <row r="15" spans="1:4" ht="30">
      <c r="A15" s="11">
        <v>2</v>
      </c>
      <c r="B15" s="12" t="s">
        <v>45</v>
      </c>
      <c r="C15" s="20">
        <v>1029425.84</v>
      </c>
      <c r="D15" s="20">
        <v>1150371.46</v>
      </c>
    </row>
    <row r="16" spans="1:4" ht="25.5" customHeight="1">
      <c r="A16" s="11">
        <v>3</v>
      </c>
      <c r="B16" s="12" t="s">
        <v>56</v>
      </c>
      <c r="C16" s="27">
        <v>477152.77</v>
      </c>
      <c r="D16" s="27">
        <v>363395.39</v>
      </c>
    </row>
    <row r="17" spans="1:4" ht="21.75" customHeight="1">
      <c r="A17" s="11" t="s">
        <v>58</v>
      </c>
      <c r="B17" s="12" t="s">
        <v>57</v>
      </c>
      <c r="C17" s="28"/>
      <c r="D17" s="28"/>
    </row>
    <row r="18" spans="1:4" ht="23.25" customHeight="1">
      <c r="A18" s="11" t="s">
        <v>59</v>
      </c>
      <c r="B18" s="12" t="s">
        <v>60</v>
      </c>
      <c r="C18" s="28"/>
      <c r="D18" s="28"/>
    </row>
    <row r="19" spans="1:4" ht="24" customHeight="1">
      <c r="A19" s="11">
        <v>4</v>
      </c>
      <c r="B19" s="12" t="s">
        <v>7</v>
      </c>
      <c r="C19" s="20"/>
      <c r="D19" s="20"/>
    </row>
    <row r="20" spans="1:4" ht="24.75" customHeight="1">
      <c r="A20" s="9" t="s">
        <v>12</v>
      </c>
      <c r="B20" s="10" t="s">
        <v>13</v>
      </c>
      <c r="C20" s="17">
        <f>C21+C22+C23+C26</f>
        <v>1202496.21</v>
      </c>
      <c r="D20" s="17">
        <f>D21+D22+D23+D26</f>
        <v>1276353.04</v>
      </c>
    </row>
    <row r="21" spans="1:4" ht="30.75">
      <c r="A21" s="11">
        <v>1</v>
      </c>
      <c r="B21" s="2" t="s">
        <v>14</v>
      </c>
      <c r="C21" s="19">
        <v>590901.11</v>
      </c>
      <c r="D21" s="19">
        <v>890423.28</v>
      </c>
    </row>
    <row r="22" spans="1:4" ht="30.75">
      <c r="A22" s="11">
        <v>2</v>
      </c>
      <c r="B22" s="12" t="s">
        <v>15</v>
      </c>
      <c r="C22" s="19">
        <v>390318.99</v>
      </c>
      <c r="D22" s="19">
        <v>385929.76</v>
      </c>
    </row>
    <row r="23" spans="1:4" ht="15.75">
      <c r="A23" s="11">
        <v>3</v>
      </c>
      <c r="B23" s="12" t="s">
        <v>49</v>
      </c>
      <c r="C23" s="26">
        <v>221276.11</v>
      </c>
      <c r="D23" s="26">
        <f>D24+D25</f>
        <v>0</v>
      </c>
    </row>
    <row r="24" spans="1:4" ht="15.75">
      <c r="A24" s="11" t="s">
        <v>58</v>
      </c>
      <c r="B24" s="12" t="s">
        <v>61</v>
      </c>
      <c r="C24" s="19"/>
      <c r="D24" s="19"/>
    </row>
    <row r="25" spans="1:4" ht="15.75">
      <c r="A25" s="11" t="s">
        <v>59</v>
      </c>
      <c r="B25" s="12" t="s">
        <v>62</v>
      </c>
      <c r="C25" s="19"/>
      <c r="D25" s="19"/>
    </row>
    <row r="26" spans="1:4" ht="15.75">
      <c r="A26" s="11">
        <v>4</v>
      </c>
      <c r="B26" s="12" t="s">
        <v>63</v>
      </c>
      <c r="C26" s="19"/>
      <c r="D26" s="19"/>
    </row>
    <row r="27" spans="1:4" ht="31.5">
      <c r="A27" s="9" t="s">
        <v>16</v>
      </c>
      <c r="B27" s="10" t="s">
        <v>17</v>
      </c>
      <c r="C27" s="17">
        <f>SUM(C11-C20)</f>
        <v>428117.51</v>
      </c>
      <c r="D27" s="17">
        <f>SUM(D11-D20)</f>
        <v>592128.1099999999</v>
      </c>
    </row>
    <row r="28" spans="1:4" ht="15.75">
      <c r="A28" s="9" t="s">
        <v>18</v>
      </c>
      <c r="B28" s="10" t="s">
        <v>19</v>
      </c>
      <c r="C28" s="17">
        <f>SUM(C29:C34)</f>
        <v>67264.58</v>
      </c>
      <c r="D28" s="17">
        <f>SUM(D29:D34)</f>
        <v>75721.27</v>
      </c>
    </row>
    <row r="29" spans="1:4" ht="15">
      <c r="A29" s="11">
        <v>1</v>
      </c>
      <c r="B29" s="12" t="s">
        <v>20</v>
      </c>
      <c r="C29" s="20">
        <v>4910.42</v>
      </c>
      <c r="D29" s="20">
        <v>4568.14</v>
      </c>
    </row>
    <row r="30" spans="1:4" ht="15">
      <c r="A30" s="11">
        <v>2</v>
      </c>
      <c r="B30" s="12" t="s">
        <v>21</v>
      </c>
      <c r="C30" s="20">
        <v>1710.92</v>
      </c>
      <c r="D30" s="20">
        <v>1797.1</v>
      </c>
    </row>
    <row r="31" spans="1:4" ht="15">
      <c r="A31" s="11">
        <v>3</v>
      </c>
      <c r="B31" s="12" t="s">
        <v>22</v>
      </c>
      <c r="C31" s="20"/>
      <c r="D31" s="20"/>
    </row>
    <row r="32" spans="1:4" ht="30">
      <c r="A32" s="11">
        <v>4</v>
      </c>
      <c r="B32" s="12" t="s">
        <v>23</v>
      </c>
      <c r="C32" s="20">
        <v>60643.24</v>
      </c>
      <c r="D32" s="20">
        <v>69120.03</v>
      </c>
    </row>
    <row r="33" spans="1:4" ht="15">
      <c r="A33" s="11">
        <v>5</v>
      </c>
      <c r="B33" s="12" t="s">
        <v>24</v>
      </c>
      <c r="C33" s="20"/>
      <c r="D33" s="20">
        <v>236</v>
      </c>
    </row>
    <row r="34" spans="1:4" ht="15">
      <c r="A34" s="11">
        <v>6</v>
      </c>
      <c r="B34" s="12" t="s">
        <v>25</v>
      </c>
      <c r="C34" s="20"/>
      <c r="D34" s="20"/>
    </row>
    <row r="35" spans="1:4" ht="15.75">
      <c r="A35" s="9" t="s">
        <v>26</v>
      </c>
      <c r="B35" s="13" t="s">
        <v>27</v>
      </c>
      <c r="C35" s="19">
        <v>262.5</v>
      </c>
      <c r="D35" s="19"/>
    </row>
    <row r="36" spans="1:4" ht="31.5">
      <c r="A36" s="9" t="s">
        <v>28</v>
      </c>
      <c r="B36" s="10" t="s">
        <v>29</v>
      </c>
      <c r="C36" s="19"/>
      <c r="D36" s="19"/>
    </row>
    <row r="37" spans="1:4" ht="15.75">
      <c r="A37" s="9" t="s">
        <v>30</v>
      </c>
      <c r="B37" s="10" t="s">
        <v>31</v>
      </c>
      <c r="C37" s="19">
        <v>2321.96</v>
      </c>
      <c r="D37" s="19">
        <v>2086.56</v>
      </c>
    </row>
    <row r="38" spans="1:4" ht="15.75">
      <c r="A38" s="9" t="s">
        <v>32</v>
      </c>
      <c r="B38" s="10" t="s">
        <v>33</v>
      </c>
      <c r="C38" s="19">
        <v>42</v>
      </c>
      <c r="D38" s="19"/>
    </row>
    <row r="39" spans="1:4" ht="30">
      <c r="A39" s="9" t="s">
        <v>8</v>
      </c>
      <c r="B39" s="13" t="s">
        <v>34</v>
      </c>
      <c r="C39" s="17">
        <f>SUM(C27-C28+C35-C36+C37-C38)</f>
        <v>363395.39</v>
      </c>
      <c r="D39" s="17">
        <f>SUM(D27-D28+D35-D36+D37-D38)</f>
        <v>518493.39999999985</v>
      </c>
    </row>
    <row r="40" spans="1:4" ht="15.75">
      <c r="A40" s="9" t="s">
        <v>35</v>
      </c>
      <c r="B40" s="10" t="s">
        <v>36</v>
      </c>
      <c r="C40" s="17">
        <f>SUM(C41:C42)</f>
        <v>0</v>
      </c>
      <c r="D40" s="17">
        <f>SUM(D41:D42)</f>
        <v>0</v>
      </c>
    </row>
    <row r="41" spans="1:4" ht="15">
      <c r="A41" s="11" t="s">
        <v>8</v>
      </c>
      <c r="B41" s="12" t="s">
        <v>37</v>
      </c>
      <c r="C41" s="20"/>
      <c r="D41" s="20"/>
    </row>
    <row r="42" spans="1:4" ht="15">
      <c r="A42" s="11" t="s">
        <v>10</v>
      </c>
      <c r="B42" s="12" t="s">
        <v>38</v>
      </c>
      <c r="C42" s="20"/>
      <c r="D42" s="20"/>
    </row>
    <row r="43" spans="1:4" ht="15.75">
      <c r="A43" s="9" t="s">
        <v>39</v>
      </c>
      <c r="B43" s="10" t="s">
        <v>40</v>
      </c>
      <c r="C43" s="17">
        <f>SUM(C39+C40)</f>
        <v>363395.39</v>
      </c>
      <c r="D43" s="17">
        <f>SUM(D39+D40)</f>
        <v>518493.39999999985</v>
      </c>
    </row>
    <row r="44" spans="1:4" ht="30">
      <c r="A44" s="11" t="s">
        <v>8</v>
      </c>
      <c r="B44" s="12" t="s">
        <v>41</v>
      </c>
      <c r="C44" s="20"/>
      <c r="D44" s="20"/>
    </row>
    <row r="45" spans="1:4" ht="30">
      <c r="A45" s="11" t="s">
        <v>10</v>
      </c>
      <c r="B45" s="12" t="s">
        <v>42</v>
      </c>
      <c r="C45" s="20">
        <v>363395.39</v>
      </c>
      <c r="D45" s="20">
        <v>518493.4</v>
      </c>
    </row>
    <row r="46" spans="1:4" ht="15">
      <c r="A46" s="22"/>
      <c r="B46" s="23"/>
      <c r="C46" s="24"/>
      <c r="D46" s="24"/>
    </row>
    <row r="47" spans="1:4" ht="15">
      <c r="A47" s="3" t="s">
        <v>43</v>
      </c>
      <c r="B47" s="14"/>
      <c r="C47" s="24"/>
      <c r="D47" s="24"/>
    </row>
    <row r="48" spans="1:4" ht="15">
      <c r="A48" s="1"/>
      <c r="B48" s="2" t="s">
        <v>65</v>
      </c>
      <c r="D48" s="1"/>
    </row>
    <row r="49" ht="15">
      <c r="D49" s="1"/>
    </row>
    <row r="50" spans="2:4" ht="15">
      <c r="B50" s="3" t="s">
        <v>54</v>
      </c>
      <c r="C50" s="4"/>
      <c r="D50" s="1"/>
    </row>
    <row r="51" ht="12.75">
      <c r="B51" s="3" t="s">
        <v>55</v>
      </c>
    </row>
    <row r="52" ht="15">
      <c r="B52" s="4" t="s">
        <v>50</v>
      </c>
    </row>
    <row r="53" ht="12.75">
      <c r="B53" s="15" t="s">
        <v>46</v>
      </c>
    </row>
  </sheetData>
  <sheetProtection/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malgosia</cp:lastModifiedBy>
  <cp:lastPrinted>2013-04-15T08:29:28Z</cp:lastPrinted>
  <dcterms:created xsi:type="dcterms:W3CDTF">2005-02-07T23:19:41Z</dcterms:created>
  <dcterms:modified xsi:type="dcterms:W3CDTF">2017-07-13T04:47:32Z</dcterms:modified>
  <cp:category/>
  <cp:version/>
  <cp:contentType/>
  <cp:contentStatus/>
</cp:coreProperties>
</file>